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autoCompressPictures="0"/>
  <bookViews>
    <workbookView xWindow="0" yWindow="60" windowWidth="23250" windowHeight="13110" tabRatio="50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I39" i="1" l="1"/>
  <c r="I36" i="1"/>
  <c r="I28" i="1"/>
  <c r="I29" i="1"/>
  <c r="I25" i="1"/>
  <c r="I17" i="1"/>
  <c r="I16" i="1"/>
  <c r="I14" i="1"/>
  <c r="I8" i="1"/>
  <c r="I13" i="1"/>
  <c r="I6" i="1"/>
  <c r="I7" i="1"/>
  <c r="I9" i="1"/>
  <c r="I10" i="1"/>
  <c r="I11" i="1"/>
  <c r="I12" i="1"/>
  <c r="I15" i="1"/>
  <c r="I18" i="1"/>
  <c r="I23" i="1"/>
  <c r="I24" i="1"/>
  <c r="I26" i="1"/>
  <c r="I27" i="1"/>
  <c r="I34" i="1"/>
  <c r="I35" i="1"/>
  <c r="I37" i="1"/>
  <c r="I38" i="1"/>
  <c r="I30" i="1" l="1"/>
  <c r="I19" i="1"/>
  <c r="H40" i="1" l="1"/>
</calcChain>
</file>

<file path=xl/sharedStrings.xml><?xml version="1.0" encoding="utf-8"?>
<sst xmlns="http://schemas.openxmlformats.org/spreadsheetml/2006/main" count="151" uniqueCount="98">
  <si>
    <t>ПОСТАВЩИК</t>
  </si>
  <si>
    <t>ОБЩАЯ СТОИМОСТЬ, руб</t>
  </si>
  <si>
    <t>СПЕЦИФИКАЦИЯ</t>
  </si>
  <si>
    <t>МЕБЕЛЬ</t>
  </si>
  <si>
    <t>СТОИМОСТЬ, шт, руб</t>
  </si>
  <si>
    <t>КОД И НАИМЕНОВАНИЕ ПРЕДМЕТА</t>
  </si>
  <si>
    <t>ПРОИЗВОДИТЕЛЬ, ФАБРИКА</t>
  </si>
  <si>
    <t>КОЛИЧЕСТВО, шт</t>
  </si>
  <si>
    <t>1</t>
  </si>
  <si>
    <t>НАИМЕНОВАНИЕ</t>
  </si>
  <si>
    <t>Стол</t>
  </si>
  <si>
    <t>Кресло</t>
  </si>
  <si>
    <t>Стул</t>
  </si>
  <si>
    <t>Корпусная мебель</t>
  </si>
  <si>
    <t>ИТОГО:</t>
  </si>
  <si>
    <t>СВЕТ</t>
  </si>
  <si>
    <t>САНТЕХНИКА</t>
  </si>
  <si>
    <t>Смеситель</t>
  </si>
  <si>
    <t>ОБЩАЯ СТОИМОСТЬ МЕБЕЛИРОВКИ:</t>
  </si>
  <si>
    <t>Диван</t>
  </si>
  <si>
    <t>Mr.Doors</t>
  </si>
  <si>
    <t>http://www.mebel.ru/</t>
  </si>
  <si>
    <t>Стол письменный</t>
  </si>
  <si>
    <t>Мебель VOX</t>
  </si>
  <si>
    <t>http://kscomfort.ru/</t>
  </si>
  <si>
    <t>Кухня на заказ по эскизам дизайнера</t>
  </si>
  <si>
    <t>Италия</t>
  </si>
  <si>
    <t>Мебель</t>
  </si>
  <si>
    <t>Grohe</t>
  </si>
  <si>
    <t>Помещение</t>
  </si>
  <si>
    <t>Гостиная</t>
  </si>
  <si>
    <t>ПОМЕЩЕНИЕ</t>
  </si>
  <si>
    <t>Лоджия</t>
  </si>
  <si>
    <t>Спальня</t>
  </si>
  <si>
    <t>Шкаф на заказ по эскизам дизайнера</t>
  </si>
  <si>
    <t>Кухня</t>
  </si>
  <si>
    <t>Кровать</t>
  </si>
  <si>
    <t xml:space="preserve">Консоль </t>
  </si>
  <si>
    <t>Полки</t>
  </si>
  <si>
    <t>Диван Fargo, 
Артикул: 4140094DF172311</t>
  </si>
  <si>
    <t>BoConcept</t>
  </si>
  <si>
    <t>http://www.boconcept.com/ru-ru/furniture/living/two-and-a-half-seater-sofas/5946/%D0%B4%D0%B8%D0%B2%D0%B0%D0%BD-fargo</t>
  </si>
  <si>
    <t>№п/п</t>
  </si>
  <si>
    <t>http://www.boconcept.com/ru-ru/furniture/living/armchairs</t>
  </si>
  <si>
    <t>Кресло Fargo</t>
  </si>
  <si>
    <t>http://www.unitex.ru/chairs/director.phtml</t>
  </si>
  <si>
    <t>Рабочий стул, Classic+</t>
  </si>
  <si>
    <t>http://www.barcelonadesign.ru/product/1151-kreslo-hemingway/</t>
  </si>
  <si>
    <t xml:space="preserve">Стул </t>
  </si>
  <si>
    <t>Испания, CASA Desus</t>
  </si>
  <si>
    <t>http://top-italia.ru/catalog/steklyannye-stoly/2719/</t>
  </si>
  <si>
    <t>Стол Stratos Mono</t>
  </si>
  <si>
    <t>https://www.scotthoward.ru/Isamu-Noguchi-Coffee-Table</t>
  </si>
  <si>
    <t>Стол журнальный Isamu Noguchi Style Coffee Table черный</t>
  </si>
  <si>
    <t>Точечный светильник</t>
  </si>
  <si>
    <t>Прихожая</t>
  </si>
  <si>
    <t>Потолочный светильник DOCUS CEILING 1.0 LED DIM L  Wever&amp;Ducre
LED 8W 220-240VAC 50-60Hz  COB 2-step ​incl. PS phase-cut dim 
Цвет: Aluminium Brushed, Артикул: 146364L2 (Бельгия)</t>
  </si>
  <si>
    <t>DOCUS, Бельгия</t>
  </si>
  <si>
    <t>http://lampshopping.ru/shop/wever_ducre_docus_ceiling_surface_p.html?utm_source=yandex&amp;utm_medium=cpc&amp;utm_campaign=slv&amp;utm_content=wever_DOCUS&amp;keyword=DOCUS%20Wever%20Ducre</t>
  </si>
  <si>
    <t>Светильник над столом</t>
  </si>
  <si>
    <t>Vibia Slim 0920 Pendant Light</t>
  </si>
  <si>
    <t>http://www.houzz.ru/photos/13863189/vibia-slim-0920-pendant-light-modernizm-podvesnoe-osveshchenieь ъ</t>
  </si>
  <si>
    <t>Трековый светильник</t>
  </si>
  <si>
    <t xml:space="preserve"> SLV WIRE QRB (Германия), ф 140 мм</t>
  </si>
  <si>
    <t>SLV, Германия</t>
  </si>
  <si>
    <t>http://www.prof-svet.ru/product/slv/wire-qrb.html</t>
  </si>
  <si>
    <t>Потолочный светильник</t>
  </si>
  <si>
    <t xml:space="preserve">Бра </t>
  </si>
  <si>
    <t>http://www.mdm-light.ru/catalog/podvesnye-svetilniki/auri_p/</t>
  </si>
  <si>
    <t>Босма AURI</t>
  </si>
  <si>
    <t>Босма, Россия</t>
  </si>
  <si>
    <t>Artemide (Италия)</t>
  </si>
  <si>
    <t>Настенный светильник Artemide Jet Switch int.aluminium 25° 3000K</t>
  </si>
  <si>
    <t>http://decoromir.ru/catalog/vstraivaemyy_svetilnik_artemide_jet_switch_int_aluminium_25_3000k.html</t>
  </si>
  <si>
    <t xml:space="preserve">Светодиодный светильник </t>
  </si>
  <si>
    <t>Санузел</t>
  </si>
  <si>
    <t>Санузел, кухня</t>
  </si>
  <si>
    <t>Ecola
Страна: Китай-Россия</t>
  </si>
  <si>
    <t xml:space="preserve">FC1611EFY Встраиваемый светильник Ecola Light MR16 DL90 GU5.3 плоский Хром 30x80
</t>
  </si>
  <si>
    <t>Настенно-потолочный светильник Eglo Mars 1 89248</t>
  </si>
  <si>
    <t>Австрия</t>
  </si>
  <si>
    <t>http://decoromir.ru/catalog/nastenno-potolochnyy_svetilnik_eglo_mars_1_89248.html</t>
  </si>
  <si>
    <t>http://decoromir.ru/catalog/svetilniki/vstraivaemye_svetilniki/</t>
  </si>
  <si>
    <t>Ванна</t>
  </si>
  <si>
    <t>Смеситель однорычажный для раковины Grohe Europlus II 33155 002  (хром)</t>
  </si>
  <si>
    <t>http://www.smesiteli-vam.ru/catalog/brands/grohe/bathroom/europlus_new/item_1103035344.html</t>
  </si>
  <si>
    <t>Унитаз подвесной 390х580мм Laufen II Bagno Alessi DOT Soft Close  (Унитаз подвесной с сидением SoftClose)</t>
  </si>
  <si>
    <t>Унитаз подвесной</t>
  </si>
  <si>
    <t>LAUFEN</t>
  </si>
  <si>
    <t>http://www.smesiteli-vam.ru/catalog/rubrics/unitasi/laufen/alessi_dot/item_1103033972.html</t>
  </si>
  <si>
    <t>Система инсталяции</t>
  </si>
  <si>
    <t>http://www.smesiteli-vam.ru/catalog/rubrics/installation_systems/grohe/klavishi/item_1103033407.html</t>
  </si>
  <si>
    <t>ВАННА «НЕЙТ 170 (170Х80)»</t>
  </si>
  <si>
    <t>http://astraform.ru/production/bath/bath_42.html</t>
  </si>
  <si>
    <t>Astraform</t>
  </si>
  <si>
    <t>Клавиши управления для инсталяций Grohe, встроенный бачок</t>
  </si>
  <si>
    <t>http://astraform.ru/production/furniture/furniture_48.html</t>
  </si>
  <si>
    <t>Комплект мебели "Купе"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</si>
</sst>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руб.&quot;;[Red]#,##0.00\ &quot;руб.&quot;"/>
  </numFmts>
  <fonts count="19" x14ac:knownFonts="1"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b/>
      <u/>
      <sz val="12"/>
      <color indexed="8"/>
      <name val="Calibri"/>
    </font>
    <font>
      <sz val="10"/>
      <color indexed="8"/>
      <name val="Calibri"/>
    </font>
    <font>
      <u/>
      <sz val="10"/>
      <color indexed="12"/>
      <name val="Calibri"/>
    </font>
    <font>
      <sz val="10"/>
      <color indexed="8"/>
      <name val="Calibri"/>
    </font>
    <font>
      <b/>
      <sz val="10"/>
      <color indexed="8"/>
      <name val="Calibri"/>
    </font>
    <font>
      <sz val="10"/>
      <name val="Calibri"/>
    </font>
    <font>
      <u/>
      <sz val="12"/>
      <name val="Calibri"/>
    </font>
    <font>
      <u/>
      <sz val="10"/>
      <name val="Calibri"/>
    </font>
    <font>
      <sz val="12"/>
      <name val="Calibri"/>
    </font>
    <font>
      <sz val="8"/>
      <name val="Calibri"/>
      <family val="2"/>
      <charset val="204"/>
    </font>
    <font>
      <u/>
      <sz val="12"/>
      <color theme="10"/>
      <name val="Calibri"/>
      <family val="2"/>
      <charset val="204"/>
      <scheme val="minor"/>
    </font>
    <font>
      <sz val="10"/>
      <name val="Calibri"/>
      <family val="2"/>
      <charset val="204"/>
    </font>
    <font>
      <sz val="12"/>
      <name val="Calibri"/>
      <family val="2"/>
      <charset val="204"/>
    </font>
    <font>
      <sz val="11"/>
      <color rgb="FF000000"/>
      <name val="MS Shell Dlg"/>
    </font>
    <font>
      <u/>
      <sz val="12"/>
      <name val="Calibri"/>
      <family val="2"/>
      <charset val="204"/>
    </font>
    <font>
      <sz val="12"/>
      <color rgb="FF000000"/>
      <name val="Tahoma"/>
      <family val="2"/>
      <charset val="204"/>
    </font>
    <font>
      <b/>
      <sz val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89">
    <xf numFmtId="0" fontId="0" fillId="0" borderId="0" xfId="0"/>
    <xf numFmtId="0" fontId="1" fillId="0" borderId="0" xfId="0" applyFont="1"/>
    <xf numFmtId="2" fontId="1" fillId="0" borderId="0" xfId="0" applyNumberFormat="1" applyFont="1"/>
    <xf numFmtId="2" fontId="3" fillId="0" borderId="0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5" fillId="0" borderId="0" xfId="0" applyFont="1"/>
    <xf numFmtId="0" fontId="4" fillId="0" borderId="0" xfId="1" applyFont="1"/>
    <xf numFmtId="2" fontId="5" fillId="0" borderId="0" xfId="0" applyNumberFormat="1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/>
    <xf numFmtId="0" fontId="3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49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/>
    <xf numFmtId="0" fontId="7" fillId="0" borderId="1" xfId="0" applyFont="1" applyBorder="1" applyAlignment="1">
      <alignment horizontal="center"/>
    </xf>
    <xf numFmtId="2" fontId="7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/>
    <xf numFmtId="0" fontId="9" fillId="0" borderId="0" xfId="1" applyFont="1"/>
    <xf numFmtId="2" fontId="7" fillId="0" borderId="0" xfId="0" applyNumberFormat="1" applyFont="1" applyAlignment="1">
      <alignment horizontal="right"/>
    </xf>
    <xf numFmtId="2" fontId="10" fillId="0" borderId="0" xfId="0" applyNumberFormat="1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7" fillId="0" borderId="1" xfId="0" applyNumberFormat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left"/>
    </xf>
    <xf numFmtId="0" fontId="0" fillId="0" borderId="1" xfId="0" applyBorder="1" applyAlignment="1">
      <alignment wrapText="1"/>
    </xf>
    <xf numFmtId="0" fontId="8" fillId="0" borderId="1" xfId="1" applyFont="1" applyBorder="1" applyAlignment="1">
      <alignment horizontal="left" wrapText="1"/>
    </xf>
    <xf numFmtId="0" fontId="0" fillId="0" borderId="0" xfId="0" applyBorder="1"/>
    <xf numFmtId="0" fontId="0" fillId="0" borderId="1" xfId="0" applyBorder="1" applyAlignment="1">
      <alignment vertical="center" wrapText="1"/>
    </xf>
    <xf numFmtId="0" fontId="12" fillId="0" borderId="1" xfId="1" applyBorder="1"/>
    <xf numFmtId="0" fontId="13" fillId="0" borderId="1" xfId="0" applyFont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 wrapText="1"/>
    </xf>
    <xf numFmtId="0" fontId="12" fillId="0" borderId="1" xfId="1" applyBorder="1" applyAlignment="1">
      <alignment wrapText="1"/>
    </xf>
    <xf numFmtId="0" fontId="15" fillId="0" borderId="1" xfId="0" applyFont="1" applyBorder="1"/>
    <xf numFmtId="0" fontId="0" fillId="0" borderId="1" xfId="0" applyFill="1" applyBorder="1"/>
    <xf numFmtId="0" fontId="15" fillId="0" borderId="1" xfId="0" applyFont="1" applyBorder="1" applyAlignment="1">
      <alignment wrapText="1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0" xfId="0" applyFont="1" applyFill="1"/>
    <xf numFmtId="2" fontId="1" fillId="0" borderId="0" xfId="0" applyNumberFormat="1" applyFont="1" applyFill="1"/>
    <xf numFmtId="0" fontId="1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vertical="center" wrapText="1"/>
    </xf>
    <xf numFmtId="3" fontId="14" fillId="0" borderId="1" xfId="0" applyNumberFormat="1" applyFont="1" applyFill="1" applyBorder="1" applyAlignment="1">
      <alignment horizontal="right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/>
    <xf numFmtId="3" fontId="14" fillId="0" borderId="1" xfId="0" applyNumberFormat="1" applyFont="1" applyFill="1" applyBorder="1"/>
    <xf numFmtId="3" fontId="14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/>
    <xf numFmtId="49" fontId="12" fillId="0" borderId="1" xfId="1" applyNumberFormat="1" applyFill="1" applyBorder="1" applyAlignment="1">
      <alignment vertical="center" wrapText="1"/>
    </xf>
    <xf numFmtId="3" fontId="14" fillId="0" borderId="1" xfId="0" applyNumberFormat="1" applyFont="1" applyFill="1" applyBorder="1" applyAlignment="1">
      <alignment vertical="center"/>
    </xf>
    <xf numFmtId="3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/>
    </xf>
    <xf numFmtId="0" fontId="0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3" fontId="5" fillId="0" borderId="0" xfId="0" applyNumberFormat="1" applyFont="1" applyFill="1"/>
    <xf numFmtId="3" fontId="6" fillId="0" borderId="0" xfId="0" applyNumberFormat="1" applyFont="1" applyFill="1" applyAlignment="1">
      <alignment horizontal="center"/>
    </xf>
    <xf numFmtId="0" fontId="16" fillId="0" borderId="1" xfId="1" applyFont="1" applyBorder="1" applyAlignment="1">
      <alignment wrapText="1"/>
    </xf>
    <xf numFmtId="0" fontId="14" fillId="0" borderId="1" xfId="0" applyFont="1" applyBorder="1"/>
    <xf numFmtId="0" fontId="0" fillId="0" borderId="1" xfId="0" applyFont="1" applyBorder="1" applyAlignment="1">
      <alignment wrapText="1"/>
    </xf>
    <xf numFmtId="0" fontId="12" fillId="0" borderId="1" xfId="1" applyFont="1" applyBorder="1" applyAlignment="1">
      <alignment wrapText="1"/>
    </xf>
    <xf numFmtId="2" fontId="14" fillId="0" borderId="1" xfId="0" applyNumberFormat="1" applyFont="1" applyBorder="1"/>
    <xf numFmtId="0" fontId="14" fillId="0" borderId="1" xfId="0" applyFont="1" applyBorder="1" applyAlignment="1">
      <alignment horizontal="center"/>
    </xf>
    <xf numFmtId="2" fontId="14" fillId="0" borderId="1" xfId="0" applyNumberFormat="1" applyFont="1" applyBorder="1" applyAlignment="1">
      <alignment horizontal="right"/>
    </xf>
    <xf numFmtId="0" fontId="17" fillId="0" borderId="0" xfId="0" applyFont="1"/>
    <xf numFmtId="0" fontId="14" fillId="0" borderId="1" xfId="0" applyFont="1" applyBorder="1" applyAlignment="1">
      <alignment wrapText="1"/>
    </xf>
    <xf numFmtId="0" fontId="14" fillId="0" borderId="0" xfId="0" applyFont="1"/>
    <xf numFmtId="0" fontId="16" fillId="0" borderId="0" xfId="1" applyFont="1"/>
    <xf numFmtId="2" fontId="14" fillId="0" borderId="0" xfId="0" applyNumberFormat="1" applyFont="1"/>
    <xf numFmtId="0" fontId="18" fillId="0" borderId="0" xfId="0" applyFont="1" applyAlignment="1">
      <alignment horizontal="center"/>
    </xf>
    <xf numFmtId="2" fontId="14" fillId="0" borderId="0" xfId="0" applyNumberFormat="1" applyFont="1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oconcept.com/ru-ru/furniture/living/armchairs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boconcept.com/ru-ru/furniture/living/two-and-a-half-seater-sofas/5946/%D0%B4%D0%B8%D0%B2%D0%B0%D0%BD-fargo" TargetMode="External"/><Relationship Id="rId1" Type="http://schemas.openxmlformats.org/officeDocument/2006/relationships/hyperlink" Target="http://www.unitex.ru/chairs/director.phtml" TargetMode="External"/><Relationship Id="rId6" Type="http://schemas.openxmlformats.org/officeDocument/2006/relationships/hyperlink" Target="http://astraform.ru/production/furniture/furniture_48.html" TargetMode="External"/><Relationship Id="rId5" Type="http://schemas.openxmlformats.org/officeDocument/2006/relationships/hyperlink" Target="http://www.prof-svet.ru/product/slv/wire-qrb.html" TargetMode="External"/><Relationship Id="rId4" Type="http://schemas.openxmlformats.org/officeDocument/2006/relationships/hyperlink" Target="http://www.houzz.ru/photos/13863189/vibia-slim-0920-pendant-light-modernizm-podvesnoe-osveshchenie&#1100;%20&#1098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zoomScaleNormal="100" workbookViewId="0">
      <selection activeCell="J43" sqref="J43"/>
    </sheetView>
  </sheetViews>
  <sheetFormatPr defaultColWidth="11.25" defaultRowHeight="15.75" x14ac:dyDescent="0.25"/>
  <cols>
    <col min="1" max="1" width="5.25" style="10" customWidth="1"/>
    <col min="2" max="3" width="19.25" customWidth="1"/>
    <col min="4" max="4" width="35.25" customWidth="1"/>
    <col min="5" max="5" width="20.75" customWidth="1"/>
    <col min="6" max="6" width="23.25" bestFit="1" customWidth="1"/>
    <col min="7" max="7" width="11.25" style="4"/>
    <col min="8" max="8" width="12.25" style="10" customWidth="1"/>
    <col min="9" max="9" width="12.25" style="4" customWidth="1"/>
  </cols>
  <sheetData>
    <row r="1" spans="1:11" x14ac:dyDescent="0.25">
      <c r="B1" s="24" t="s">
        <v>2</v>
      </c>
      <c r="C1" s="24"/>
      <c r="D1" s="24"/>
      <c r="E1" s="24"/>
      <c r="F1" s="1"/>
      <c r="G1" s="2"/>
      <c r="H1" s="9"/>
      <c r="I1" s="2"/>
      <c r="J1" s="1"/>
      <c r="K1" s="2"/>
    </row>
    <row r="2" spans="1:11" x14ac:dyDescent="0.25">
      <c r="B2" s="1"/>
      <c r="C2" s="1"/>
      <c r="D2" s="1"/>
      <c r="E2" s="1"/>
      <c r="F2" s="1"/>
      <c r="G2" s="2"/>
      <c r="H2" s="9"/>
      <c r="I2" s="2"/>
      <c r="J2" s="1"/>
      <c r="K2" s="2"/>
    </row>
    <row r="3" spans="1:11" x14ac:dyDescent="0.25">
      <c r="A3" s="42"/>
      <c r="B3" s="43" t="s">
        <v>3</v>
      </c>
      <c r="C3" s="43"/>
      <c r="D3" s="43"/>
      <c r="E3" s="43"/>
      <c r="F3" s="44"/>
      <c r="G3" s="45"/>
      <c r="H3" s="46"/>
      <c r="I3" s="45"/>
      <c r="J3" s="1"/>
      <c r="K3" s="2"/>
    </row>
    <row r="4" spans="1:11" x14ac:dyDescent="0.25">
      <c r="A4" s="42"/>
      <c r="B4" s="44"/>
      <c r="C4" s="44"/>
      <c r="D4" s="44"/>
      <c r="E4" s="44"/>
      <c r="F4" s="44"/>
      <c r="G4" s="45"/>
      <c r="H4" s="46"/>
      <c r="I4" s="45"/>
      <c r="J4" s="1"/>
      <c r="K4" s="2"/>
    </row>
    <row r="5" spans="1:11" ht="38.25" x14ac:dyDescent="0.25">
      <c r="A5" s="47" t="s">
        <v>42</v>
      </c>
      <c r="B5" s="48" t="s">
        <v>9</v>
      </c>
      <c r="C5" s="48" t="s">
        <v>31</v>
      </c>
      <c r="D5" s="48" t="s">
        <v>5</v>
      </c>
      <c r="E5" s="48" t="s">
        <v>6</v>
      </c>
      <c r="F5" s="48" t="s">
        <v>0</v>
      </c>
      <c r="G5" s="49" t="s">
        <v>4</v>
      </c>
      <c r="H5" s="48" t="s">
        <v>7</v>
      </c>
      <c r="I5" s="49" t="s">
        <v>1</v>
      </c>
      <c r="J5" s="3"/>
      <c r="K5" s="3"/>
    </row>
    <row r="6" spans="1:11" ht="31.5" x14ac:dyDescent="0.25">
      <c r="A6" s="50">
        <v>1</v>
      </c>
      <c r="B6" s="51" t="s">
        <v>10</v>
      </c>
      <c r="C6" s="52" t="s">
        <v>30</v>
      </c>
      <c r="D6" s="53" t="s">
        <v>53</v>
      </c>
      <c r="E6" s="54" t="s">
        <v>26</v>
      </c>
      <c r="F6" s="55" t="s">
        <v>52</v>
      </c>
      <c r="G6" s="56">
        <v>39000</v>
      </c>
      <c r="H6" s="57" t="s">
        <v>8</v>
      </c>
      <c r="I6" s="56">
        <f>G6*H6</f>
        <v>39000</v>
      </c>
      <c r="J6" s="3"/>
      <c r="K6" s="3"/>
    </row>
    <row r="7" spans="1:11" ht="38.25" x14ac:dyDescent="0.25">
      <c r="A7" s="50">
        <v>3</v>
      </c>
      <c r="B7" s="51"/>
      <c r="C7" s="52" t="s">
        <v>30</v>
      </c>
      <c r="D7" s="58" t="s">
        <v>51</v>
      </c>
      <c r="E7" s="54" t="s">
        <v>26</v>
      </c>
      <c r="F7" s="55" t="s">
        <v>50</v>
      </c>
      <c r="G7" s="59">
        <v>120000</v>
      </c>
      <c r="H7" s="60">
        <v>1</v>
      </c>
      <c r="I7" s="59">
        <f>G7*H7</f>
        <v>120000</v>
      </c>
    </row>
    <row r="8" spans="1:11" x14ac:dyDescent="0.25">
      <c r="A8" s="50">
        <v>4</v>
      </c>
      <c r="B8" s="61"/>
      <c r="C8" s="52" t="s">
        <v>32</v>
      </c>
      <c r="D8" s="58" t="s">
        <v>22</v>
      </c>
      <c r="E8" s="54" t="s">
        <v>23</v>
      </c>
      <c r="F8" s="55" t="s">
        <v>24</v>
      </c>
      <c r="G8" s="59">
        <v>40000</v>
      </c>
      <c r="H8" s="60">
        <v>1</v>
      </c>
      <c r="I8" s="59">
        <f>G8*H8</f>
        <v>40000</v>
      </c>
    </row>
    <row r="9" spans="1:11" ht="63" x14ac:dyDescent="0.25">
      <c r="A9" s="50">
        <v>5</v>
      </c>
      <c r="B9" s="52" t="s">
        <v>11</v>
      </c>
      <c r="C9" s="52" t="s">
        <v>30</v>
      </c>
      <c r="D9" s="53" t="s">
        <v>44</v>
      </c>
      <c r="E9" s="62" t="s">
        <v>40</v>
      </c>
      <c r="F9" s="63" t="s">
        <v>43</v>
      </c>
      <c r="G9" s="64">
        <v>160000</v>
      </c>
      <c r="H9" s="65">
        <v>1</v>
      </c>
      <c r="I9" s="64">
        <f t="shared" ref="I9:I26" si="0">G9*H9</f>
        <v>160000</v>
      </c>
    </row>
    <row r="10" spans="1:11" ht="39.75" customHeight="1" x14ac:dyDescent="0.25">
      <c r="A10" s="50">
        <v>6</v>
      </c>
      <c r="B10" s="51" t="s">
        <v>12</v>
      </c>
      <c r="C10" s="52" t="s">
        <v>30</v>
      </c>
      <c r="D10" s="53" t="s">
        <v>48</v>
      </c>
      <c r="E10" s="54" t="s">
        <v>49</v>
      </c>
      <c r="F10" s="55" t="s">
        <v>47</v>
      </c>
      <c r="G10" s="59">
        <v>112000</v>
      </c>
      <c r="H10" s="60">
        <v>4</v>
      </c>
      <c r="I10" s="59">
        <f t="shared" si="0"/>
        <v>448000</v>
      </c>
    </row>
    <row r="11" spans="1:11" ht="31.5" x14ac:dyDescent="0.25">
      <c r="A11" s="50">
        <v>7</v>
      </c>
      <c r="B11" s="51"/>
      <c r="C11" s="52" t="s">
        <v>32</v>
      </c>
      <c r="D11" s="53" t="s">
        <v>46</v>
      </c>
      <c r="E11" s="66" t="s">
        <v>26</v>
      </c>
      <c r="F11" s="63" t="s">
        <v>45</v>
      </c>
      <c r="G11" s="59">
        <v>63000</v>
      </c>
      <c r="H11" s="60">
        <v>1</v>
      </c>
      <c r="I11" s="59">
        <f t="shared" si="0"/>
        <v>63000</v>
      </c>
    </row>
    <row r="12" spans="1:11" ht="110.25" x14ac:dyDescent="0.25">
      <c r="A12" s="50">
        <v>8</v>
      </c>
      <c r="B12" s="67" t="s">
        <v>19</v>
      </c>
      <c r="C12" s="52" t="s">
        <v>30</v>
      </c>
      <c r="D12" s="53" t="s">
        <v>39</v>
      </c>
      <c r="E12" s="62" t="s">
        <v>40</v>
      </c>
      <c r="F12" s="63" t="s">
        <v>41</v>
      </c>
      <c r="G12" s="59">
        <v>270000</v>
      </c>
      <c r="H12" s="60">
        <v>1</v>
      </c>
      <c r="I12" s="59">
        <f t="shared" si="0"/>
        <v>270000</v>
      </c>
    </row>
    <row r="13" spans="1:11" x14ac:dyDescent="0.25">
      <c r="A13" s="50">
        <v>9</v>
      </c>
      <c r="B13" s="51" t="s">
        <v>13</v>
      </c>
      <c r="C13" s="52" t="s">
        <v>30</v>
      </c>
      <c r="D13" s="53" t="s">
        <v>34</v>
      </c>
      <c r="E13" s="62" t="s">
        <v>20</v>
      </c>
      <c r="F13" s="68" t="s">
        <v>21</v>
      </c>
      <c r="G13" s="59">
        <v>142000</v>
      </c>
      <c r="H13" s="60">
        <v>1</v>
      </c>
      <c r="I13" s="59">
        <f t="shared" si="0"/>
        <v>142000</v>
      </c>
    </row>
    <row r="14" spans="1:11" x14ac:dyDescent="0.25">
      <c r="A14" s="50">
        <v>10</v>
      </c>
      <c r="B14" s="69"/>
      <c r="C14" s="52" t="s">
        <v>33</v>
      </c>
      <c r="D14" s="53" t="s">
        <v>34</v>
      </c>
      <c r="E14" s="62" t="s">
        <v>20</v>
      </c>
      <c r="F14" s="68" t="s">
        <v>21</v>
      </c>
      <c r="G14" s="59">
        <v>128000</v>
      </c>
      <c r="H14" s="60">
        <v>1</v>
      </c>
      <c r="I14" s="59">
        <f t="shared" si="0"/>
        <v>128000</v>
      </c>
    </row>
    <row r="15" spans="1:11" x14ac:dyDescent="0.25">
      <c r="A15" s="50">
        <v>11</v>
      </c>
      <c r="B15" s="69"/>
      <c r="C15" s="52" t="s">
        <v>35</v>
      </c>
      <c r="D15" s="53" t="s">
        <v>25</v>
      </c>
      <c r="E15" s="62" t="s">
        <v>20</v>
      </c>
      <c r="F15" s="68" t="s">
        <v>21</v>
      </c>
      <c r="G15" s="59">
        <v>50000</v>
      </c>
      <c r="H15" s="60">
        <v>1</v>
      </c>
      <c r="I15" s="59">
        <f t="shared" si="0"/>
        <v>50000</v>
      </c>
    </row>
    <row r="16" spans="1:11" x14ac:dyDescent="0.25">
      <c r="A16" s="50">
        <v>12</v>
      </c>
      <c r="B16" s="69"/>
      <c r="C16" s="52" t="s">
        <v>33</v>
      </c>
      <c r="D16" s="53" t="s">
        <v>37</v>
      </c>
      <c r="E16" s="62" t="s">
        <v>20</v>
      </c>
      <c r="F16" s="68" t="s">
        <v>21</v>
      </c>
      <c r="G16" s="59">
        <v>33000</v>
      </c>
      <c r="H16" s="60">
        <v>1</v>
      </c>
      <c r="I16" s="59">
        <f t="shared" si="0"/>
        <v>33000</v>
      </c>
    </row>
    <row r="17" spans="1:14" x14ac:dyDescent="0.25">
      <c r="A17" s="50">
        <v>13</v>
      </c>
      <c r="B17" s="69"/>
      <c r="C17" s="52" t="s">
        <v>33</v>
      </c>
      <c r="D17" s="53" t="s">
        <v>38</v>
      </c>
      <c r="E17" s="62" t="s">
        <v>20</v>
      </c>
      <c r="F17" s="68" t="s">
        <v>21</v>
      </c>
      <c r="G17" s="59">
        <v>16000</v>
      </c>
      <c r="H17" s="60">
        <v>2</v>
      </c>
      <c r="I17" s="59">
        <f t="shared" si="0"/>
        <v>32000</v>
      </c>
    </row>
    <row r="18" spans="1:14" x14ac:dyDescent="0.25">
      <c r="A18" s="50">
        <v>14</v>
      </c>
      <c r="B18" s="69"/>
      <c r="C18" s="52" t="s">
        <v>33</v>
      </c>
      <c r="D18" s="53" t="s">
        <v>36</v>
      </c>
      <c r="E18" s="62" t="s">
        <v>20</v>
      </c>
      <c r="F18" s="68" t="s">
        <v>21</v>
      </c>
      <c r="G18" s="59">
        <v>90000</v>
      </c>
      <c r="H18" s="60">
        <v>1</v>
      </c>
      <c r="I18" s="59">
        <f t="shared" si="0"/>
        <v>90000</v>
      </c>
    </row>
    <row r="19" spans="1:14" x14ac:dyDescent="0.25">
      <c r="A19" s="42"/>
      <c r="B19" s="70"/>
      <c r="C19" s="70"/>
      <c r="D19" s="71"/>
      <c r="E19" s="72"/>
      <c r="F19" s="72"/>
      <c r="G19" s="73"/>
      <c r="H19" s="74" t="s">
        <v>14</v>
      </c>
      <c r="I19" s="73">
        <f>SUM(I6:I18)</f>
        <v>1615000</v>
      </c>
    </row>
    <row r="20" spans="1:14" x14ac:dyDescent="0.25">
      <c r="A20" s="42"/>
      <c r="B20" s="43" t="s">
        <v>15</v>
      </c>
      <c r="C20" s="43"/>
      <c r="D20" s="43"/>
      <c r="E20" s="43"/>
      <c r="F20" s="44"/>
      <c r="G20" s="45"/>
      <c r="H20" s="46"/>
      <c r="I20" s="45"/>
    </row>
    <row r="21" spans="1:14" x14ac:dyDescent="0.25">
      <c r="B21" s="1"/>
      <c r="C21" s="1"/>
      <c r="D21" s="1"/>
      <c r="E21" s="1"/>
      <c r="F21" s="1"/>
      <c r="G21" s="2"/>
      <c r="H21" s="9"/>
      <c r="I21" s="2"/>
    </row>
    <row r="22" spans="1:14" ht="38.25" x14ac:dyDescent="0.25">
      <c r="A22" s="29"/>
      <c r="B22" s="14" t="s">
        <v>9</v>
      </c>
      <c r="C22" s="37" t="s">
        <v>29</v>
      </c>
      <c r="D22" s="14" t="s">
        <v>5</v>
      </c>
      <c r="E22" s="14" t="s">
        <v>6</v>
      </c>
      <c r="F22" s="14" t="s">
        <v>0</v>
      </c>
      <c r="G22" s="15" t="s">
        <v>4</v>
      </c>
      <c r="H22" s="14" t="s">
        <v>7</v>
      </c>
      <c r="I22" s="15" t="s">
        <v>1</v>
      </c>
      <c r="L22" s="33"/>
      <c r="M22" s="33"/>
      <c r="N22" s="33"/>
    </row>
    <row r="23" spans="1:14" ht="126" x14ac:dyDescent="0.25">
      <c r="A23" s="29"/>
      <c r="B23" s="31" t="s">
        <v>54</v>
      </c>
      <c r="C23" s="28" t="s">
        <v>55</v>
      </c>
      <c r="D23" s="31" t="s">
        <v>56</v>
      </c>
      <c r="E23" s="30" t="s">
        <v>57</v>
      </c>
      <c r="F23" s="32" t="s">
        <v>58</v>
      </c>
      <c r="G23" s="16">
        <v>14463</v>
      </c>
      <c r="H23" s="17">
        <v>3</v>
      </c>
      <c r="I23" s="16">
        <f t="shared" si="0"/>
        <v>43389</v>
      </c>
      <c r="L23" s="33"/>
      <c r="M23" s="33"/>
      <c r="N23" s="33"/>
    </row>
    <row r="24" spans="1:14" ht="78.75" x14ac:dyDescent="0.25">
      <c r="A24" s="29"/>
      <c r="B24" s="31" t="s">
        <v>59</v>
      </c>
      <c r="C24" s="31" t="s">
        <v>30</v>
      </c>
      <c r="D24" s="34" t="s">
        <v>60</v>
      </c>
      <c r="E24" s="30" t="s">
        <v>26</v>
      </c>
      <c r="F24" s="38" t="s">
        <v>61</v>
      </c>
      <c r="G24" s="31">
        <v>47950</v>
      </c>
      <c r="H24" s="17">
        <v>4</v>
      </c>
      <c r="I24" s="16">
        <f t="shared" si="0"/>
        <v>191800</v>
      </c>
      <c r="L24" s="33"/>
      <c r="M24" s="33"/>
      <c r="N24" s="33"/>
    </row>
    <row r="25" spans="1:14" ht="31.5" x14ac:dyDescent="0.25">
      <c r="A25" s="29"/>
      <c r="B25" s="31" t="s">
        <v>62</v>
      </c>
      <c r="C25" s="28" t="s">
        <v>30</v>
      </c>
      <c r="D25" s="31" t="s">
        <v>63</v>
      </c>
      <c r="E25" s="30" t="s">
        <v>64</v>
      </c>
      <c r="F25" s="35" t="s">
        <v>65</v>
      </c>
      <c r="G25" s="31">
        <v>2194</v>
      </c>
      <c r="H25" s="17">
        <v>7</v>
      </c>
      <c r="I25" s="16">
        <f t="shared" si="0"/>
        <v>15358</v>
      </c>
      <c r="L25" s="33"/>
      <c r="M25" s="33"/>
      <c r="N25" s="33"/>
    </row>
    <row r="26" spans="1:14" ht="47.25" x14ac:dyDescent="0.25">
      <c r="A26" s="29"/>
      <c r="B26" s="31" t="s">
        <v>66</v>
      </c>
      <c r="C26" s="28" t="s">
        <v>33</v>
      </c>
      <c r="D26" s="31" t="s">
        <v>69</v>
      </c>
      <c r="E26" s="36" t="s">
        <v>70</v>
      </c>
      <c r="F26" s="32" t="s">
        <v>68</v>
      </c>
      <c r="G26" s="16">
        <v>25000</v>
      </c>
      <c r="H26" s="17">
        <v>1</v>
      </c>
      <c r="I26" s="16">
        <f t="shared" si="0"/>
        <v>25000</v>
      </c>
      <c r="L26" s="33"/>
      <c r="M26" s="33"/>
      <c r="N26" s="33"/>
    </row>
    <row r="27" spans="1:14" ht="63" x14ac:dyDescent="0.25">
      <c r="A27" s="29"/>
      <c r="B27" s="31" t="s">
        <v>67</v>
      </c>
      <c r="C27" s="28" t="s">
        <v>33</v>
      </c>
      <c r="D27" s="31" t="s">
        <v>72</v>
      </c>
      <c r="E27" s="39" t="s">
        <v>71</v>
      </c>
      <c r="F27" s="32" t="s">
        <v>73</v>
      </c>
      <c r="G27" s="16">
        <v>17366</v>
      </c>
      <c r="H27" s="17">
        <v>2</v>
      </c>
      <c r="I27" s="16">
        <f>G27*H27</f>
        <v>34732</v>
      </c>
    </row>
    <row r="28" spans="1:14" ht="63" x14ac:dyDescent="0.25">
      <c r="A28" s="29"/>
      <c r="B28" s="31" t="s">
        <v>74</v>
      </c>
      <c r="C28" s="40" t="s">
        <v>32</v>
      </c>
      <c r="D28" s="31" t="s">
        <v>79</v>
      </c>
      <c r="E28" s="39" t="s">
        <v>80</v>
      </c>
      <c r="F28" s="32" t="s">
        <v>81</v>
      </c>
      <c r="G28" s="16">
        <v>750</v>
      </c>
      <c r="H28" s="17">
        <v>3</v>
      </c>
      <c r="I28" s="16">
        <f t="shared" ref="I28:I29" si="1">G28*H28</f>
        <v>2250</v>
      </c>
    </row>
    <row r="29" spans="1:14" ht="78.75" x14ac:dyDescent="0.25">
      <c r="A29" s="29"/>
      <c r="B29" s="31" t="s">
        <v>54</v>
      </c>
      <c r="C29" s="28" t="s">
        <v>76</v>
      </c>
      <c r="D29" s="31" t="s">
        <v>78</v>
      </c>
      <c r="E29" s="41" t="s">
        <v>77</v>
      </c>
      <c r="F29" s="32" t="s">
        <v>82</v>
      </c>
      <c r="G29" s="16">
        <v>120</v>
      </c>
      <c r="H29" s="17">
        <v>7</v>
      </c>
      <c r="I29" s="16">
        <f t="shared" si="1"/>
        <v>840</v>
      </c>
    </row>
    <row r="30" spans="1:14" x14ac:dyDescent="0.25">
      <c r="B30" s="12"/>
      <c r="C30" s="12"/>
      <c r="D30" s="11"/>
      <c r="E30" s="5"/>
      <c r="F30" s="5"/>
      <c r="G30" s="7"/>
      <c r="H30" s="13" t="s">
        <v>14</v>
      </c>
      <c r="I30" s="7">
        <f>SUM(I23:I27)</f>
        <v>310279</v>
      </c>
    </row>
    <row r="31" spans="1:14" x14ac:dyDescent="0.25">
      <c r="B31" s="25" t="s">
        <v>16</v>
      </c>
      <c r="C31" s="25"/>
      <c r="D31" s="25"/>
      <c r="E31" s="25"/>
      <c r="F31" s="1"/>
      <c r="G31" s="2"/>
      <c r="H31" s="9"/>
      <c r="I31" s="2"/>
    </row>
    <row r="32" spans="1:14" x14ac:dyDescent="0.25">
      <c r="B32" s="1"/>
      <c r="C32" s="1"/>
      <c r="D32" s="1"/>
      <c r="E32" s="1"/>
      <c r="F32" s="1"/>
      <c r="G32" s="2"/>
      <c r="H32" s="9"/>
      <c r="I32" s="2"/>
    </row>
    <row r="33" spans="2:9" ht="38.25" x14ac:dyDescent="0.25">
      <c r="B33" s="14" t="s">
        <v>9</v>
      </c>
      <c r="C33" s="37" t="s">
        <v>29</v>
      </c>
      <c r="D33" s="14" t="s">
        <v>5</v>
      </c>
      <c r="E33" s="14" t="s">
        <v>6</v>
      </c>
      <c r="F33" s="14" t="s">
        <v>0</v>
      </c>
      <c r="G33" s="15" t="s">
        <v>4</v>
      </c>
      <c r="H33" s="14" t="s">
        <v>7</v>
      </c>
      <c r="I33" s="15" t="s">
        <v>1</v>
      </c>
    </row>
    <row r="34" spans="2:9" ht="63" x14ac:dyDescent="0.25">
      <c r="B34" s="76" t="s">
        <v>17</v>
      </c>
      <c r="C34" s="76" t="s">
        <v>75</v>
      </c>
      <c r="D34" s="77" t="s">
        <v>84</v>
      </c>
      <c r="E34" s="76" t="s">
        <v>28</v>
      </c>
      <c r="F34" s="78" t="s">
        <v>85</v>
      </c>
      <c r="G34" s="79">
        <v>14004</v>
      </c>
      <c r="H34" s="80">
        <v>1</v>
      </c>
      <c r="I34" s="81">
        <f>G34*H34</f>
        <v>14004</v>
      </c>
    </row>
    <row r="35" spans="2:9" ht="63" x14ac:dyDescent="0.25">
      <c r="B35" s="76" t="s">
        <v>87</v>
      </c>
      <c r="C35" s="76" t="s">
        <v>75</v>
      </c>
      <c r="D35" s="77" t="s">
        <v>86</v>
      </c>
      <c r="E35" s="82" t="s">
        <v>88</v>
      </c>
      <c r="F35" s="75" t="s">
        <v>89</v>
      </c>
      <c r="G35" s="79">
        <v>44100</v>
      </c>
      <c r="H35" s="80">
        <v>1</v>
      </c>
      <c r="I35" s="81">
        <f>G35*H35</f>
        <v>44100</v>
      </c>
    </row>
    <row r="36" spans="2:9" ht="78.75" x14ac:dyDescent="0.25">
      <c r="B36" s="76" t="s">
        <v>90</v>
      </c>
      <c r="C36" s="76" t="s">
        <v>75</v>
      </c>
      <c r="D36" s="77" t="s">
        <v>95</v>
      </c>
      <c r="E36" s="76" t="s">
        <v>28</v>
      </c>
      <c r="F36" s="75" t="s">
        <v>91</v>
      </c>
      <c r="G36" s="79">
        <v>13650</v>
      </c>
      <c r="H36" s="80">
        <v>1</v>
      </c>
      <c r="I36" s="81">
        <f>G36*H36</f>
        <v>13650</v>
      </c>
    </row>
    <row r="37" spans="2:9" ht="47.25" x14ac:dyDescent="0.25">
      <c r="B37" s="76" t="s">
        <v>27</v>
      </c>
      <c r="C37" s="76" t="s">
        <v>75</v>
      </c>
      <c r="D37" s="83" t="s">
        <v>97</v>
      </c>
      <c r="E37" s="76" t="s">
        <v>94</v>
      </c>
      <c r="F37" s="38" t="s">
        <v>96</v>
      </c>
      <c r="G37" s="79">
        <v>25272</v>
      </c>
      <c r="H37" s="80">
        <v>1</v>
      </c>
      <c r="I37" s="81">
        <f>G37*H37</f>
        <v>25272</v>
      </c>
    </row>
    <row r="38" spans="2:9" ht="31.5" x14ac:dyDescent="0.25">
      <c r="B38" s="76" t="s">
        <v>83</v>
      </c>
      <c r="C38" s="76" t="s">
        <v>75</v>
      </c>
      <c r="D38" s="83" t="s">
        <v>92</v>
      </c>
      <c r="E38" s="76" t="s">
        <v>94</v>
      </c>
      <c r="F38" s="75" t="s">
        <v>93</v>
      </c>
      <c r="G38" s="79">
        <v>27400</v>
      </c>
      <c r="H38" s="80">
        <v>1</v>
      </c>
      <c r="I38" s="81">
        <f>G38*H38</f>
        <v>27400</v>
      </c>
    </row>
    <row r="39" spans="2:9" x14ac:dyDescent="0.25">
      <c r="B39" s="84"/>
      <c r="C39" s="84"/>
      <c r="D39" s="84"/>
      <c r="E39" s="84"/>
      <c r="F39" s="85"/>
      <c r="G39" s="86"/>
      <c r="H39" s="87" t="s">
        <v>14</v>
      </c>
      <c r="I39" s="88">
        <f>SUM(I34:I38)</f>
        <v>124426</v>
      </c>
    </row>
    <row r="40" spans="2:9" x14ac:dyDescent="0.25">
      <c r="B40" s="20"/>
      <c r="C40" s="20"/>
      <c r="D40" s="20"/>
      <c r="E40" s="20"/>
      <c r="F40" s="27" t="s">
        <v>18</v>
      </c>
      <c r="G40" s="27"/>
      <c r="H40" s="26">
        <f>I19+I30+I39</f>
        <v>2049705</v>
      </c>
      <c r="I40" s="26"/>
    </row>
    <row r="41" spans="2:9" x14ac:dyDescent="0.25">
      <c r="B41" s="20"/>
      <c r="C41" s="20"/>
      <c r="D41" s="20"/>
      <c r="E41" s="20"/>
      <c r="F41" s="21"/>
      <c r="G41" s="18"/>
      <c r="H41" s="19"/>
      <c r="I41" s="22"/>
    </row>
    <row r="42" spans="2:9" x14ac:dyDescent="0.25">
      <c r="B42" s="20"/>
      <c r="C42" s="20"/>
      <c r="D42" s="20"/>
      <c r="E42" s="20"/>
      <c r="F42" s="21"/>
      <c r="G42" s="18"/>
      <c r="H42" s="19"/>
      <c r="I42" s="22"/>
    </row>
    <row r="43" spans="2:9" x14ac:dyDescent="0.25">
      <c r="B43" s="20"/>
      <c r="C43" s="20"/>
      <c r="D43" s="20"/>
      <c r="E43" s="20"/>
      <c r="F43" s="21"/>
      <c r="G43" s="18"/>
      <c r="H43" s="19"/>
      <c r="I43" s="23"/>
    </row>
    <row r="44" spans="2:9" x14ac:dyDescent="0.25">
      <c r="B44" s="5"/>
      <c r="C44" s="5"/>
      <c r="D44" s="5"/>
      <c r="E44" s="5"/>
      <c r="F44" s="6"/>
      <c r="G44" s="7"/>
      <c r="H44" s="8"/>
    </row>
    <row r="45" spans="2:9" x14ac:dyDescent="0.25">
      <c r="B45" s="5"/>
      <c r="C45" s="5"/>
      <c r="D45" s="5"/>
      <c r="E45" s="5"/>
      <c r="F45" s="5"/>
      <c r="G45" s="7"/>
      <c r="H45" s="8"/>
    </row>
    <row r="46" spans="2:9" x14ac:dyDescent="0.25">
      <c r="B46" s="5"/>
      <c r="C46" s="5"/>
      <c r="D46" s="5"/>
      <c r="E46" s="5"/>
      <c r="F46" s="5"/>
      <c r="G46" s="7"/>
      <c r="H46" s="8"/>
    </row>
    <row r="47" spans="2:9" x14ac:dyDescent="0.25">
      <c r="B47" s="5"/>
      <c r="C47" s="5"/>
      <c r="D47" s="5"/>
      <c r="E47" s="5"/>
      <c r="F47" s="5"/>
      <c r="G47" s="7"/>
      <c r="H47" s="8"/>
    </row>
    <row r="48" spans="2:9" x14ac:dyDescent="0.25">
      <c r="B48" s="5"/>
      <c r="C48" s="5"/>
      <c r="D48" s="5"/>
      <c r="E48" s="5"/>
      <c r="F48" s="5"/>
      <c r="G48" s="7"/>
      <c r="H48" s="8"/>
    </row>
    <row r="49" spans="2:8" x14ac:dyDescent="0.25">
      <c r="B49" s="5"/>
      <c r="C49" s="5"/>
      <c r="D49" s="5"/>
      <c r="E49" s="5"/>
      <c r="F49" s="5"/>
      <c r="G49" s="7"/>
      <c r="H49" s="8"/>
    </row>
  </sheetData>
  <mergeCells count="9">
    <mergeCell ref="B10:B11"/>
    <mergeCell ref="B1:E1"/>
    <mergeCell ref="B3:E3"/>
    <mergeCell ref="B31:E31"/>
    <mergeCell ref="H40:I40"/>
    <mergeCell ref="F40:G40"/>
    <mergeCell ref="B20:E20"/>
    <mergeCell ref="B13:B18"/>
    <mergeCell ref="B6:B8"/>
  </mergeCells>
  <phoneticPr fontId="11" type="noConversion"/>
  <hyperlinks>
    <hyperlink ref="F11" r:id="rId1"/>
    <hyperlink ref="F12" r:id="rId2"/>
    <hyperlink ref="F9" r:id="rId3"/>
    <hyperlink ref="F24" r:id="rId4"/>
    <hyperlink ref="F25" r:id="rId5"/>
    <hyperlink ref="F37" r:id="rId6"/>
  </hyperlinks>
  <pageMargins left="0.94488188976377963" right="0.39370078740157483" top="0.39370078740157483" bottom="0.39370078740157483" header="0.51181102362204722" footer="0.51181102362204722"/>
  <pageSetup paperSize="9" orientation="landscape" horizontalDpi="4294967292" verticalDpi="4294967292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goldina.in@gmail.com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Goldina</dc:creator>
  <cp:lastModifiedBy>Home</cp:lastModifiedBy>
  <cp:lastPrinted>2014-10-29T23:46:34Z</cp:lastPrinted>
  <dcterms:created xsi:type="dcterms:W3CDTF">2013-10-01T20:29:23Z</dcterms:created>
  <dcterms:modified xsi:type="dcterms:W3CDTF">2016-03-28T09:50:38Z</dcterms:modified>
</cp:coreProperties>
</file>